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Исаков Г.А. 2020 (конкурс)\16_Конкурсы ТНП\001_Конкурсы ТНП 2026 ВОДА\18.06.2026\"/>
    </mc:Choice>
  </mc:AlternateContent>
  <xr:revisionPtr revIDLastSave="0" documentId="13_ncr:1_{AD1C087B-1C3A-4FA2-82C8-AC512C7EA2F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J12" i="1" l="1"/>
  <c r="I9" i="1" l="1"/>
  <c r="J9" i="1" s="1"/>
  <c r="I13" i="1" l="1"/>
  <c r="J13" i="1" l="1"/>
  <c r="I11" i="1" l="1"/>
  <c r="J11" i="1" s="1"/>
  <c r="I10" i="1" l="1"/>
  <c r="J10" i="1" l="1"/>
</calcChain>
</file>

<file path=xl/sharedStrings.xml><?xml version="1.0" encoding="utf-8"?>
<sst xmlns="http://schemas.openxmlformats.org/spreadsheetml/2006/main" count="35" uniqueCount="29">
  <si>
    <t xml:space="preserve">№ лота п/п </t>
  </si>
  <si>
    <t>Пункт отправления                                     Филиал</t>
  </si>
  <si>
    <t>Пункт назначения</t>
  </si>
  <si>
    <t>Вес нефтепродукта нетто, тн.</t>
  </si>
  <si>
    <t>Вес канистры, тн</t>
  </si>
  <si>
    <t>Конт., шт.</t>
  </si>
  <si>
    <t>Вес кн, тн.</t>
  </si>
  <si>
    <t>Общий вес брутто, тн (н/пр+канистра+контейнер)</t>
  </si>
  <si>
    <t>Расстояние, км</t>
  </si>
  <si>
    <t>Начальная (максимальная) цена лота, без НДС, руб.</t>
  </si>
  <si>
    <t>Филиал "Якутская нефтебаза", РС(Я), Якутск г, Жатай п, Строда ул, дом № 12</t>
  </si>
  <si>
    <t>Булунский</t>
  </si>
  <si>
    <t>Тариф за 1 конт с НП, руб</t>
  </si>
  <si>
    <t>Нижнеколымский</t>
  </si>
  <si>
    <t>с. Колымское</t>
  </si>
  <si>
    <t>с. Кюсюр</t>
  </si>
  <si>
    <t>Контрагент</t>
  </si>
  <si>
    <t>СП "Булунский нац (эвенк) наслег"</t>
  </si>
  <si>
    <t>МУП "Булунское"</t>
  </si>
  <si>
    <t>ООО "Семья" ИП Романовская Н.А.</t>
  </si>
  <si>
    <t>ИТОГО</t>
  </si>
  <si>
    <t xml:space="preserve">Филиал "Среднеколымская нефтебаза" г. Среднеколымск, ул.Ардофенова 1 </t>
  </si>
  <si>
    <t>район</t>
  </si>
  <si>
    <t>Жиганский</t>
  </si>
  <si>
    <t xml:space="preserve">Администрация ЭМО "Кыстатыам"
</t>
  </si>
  <si>
    <t>с. Кыстатыам</t>
  </si>
  <si>
    <t xml:space="preserve">Приложение № 1 к  Документации по проведению состязательной закупки в электронной форме на перевозку тарированных нефтепродуктов в 20 футовых контейнерах речным транспортом в навигацию 2026 года
</t>
  </si>
  <si>
    <t>с. Сиктях</t>
  </si>
  <si>
    <t>МО "Сиктяхский наслег"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</si>
</sst>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#,##0_ ;\-#,##0\ "/>
    <numFmt numFmtId="165" formatCode="_-* #,##0\ _₽_-;\-* #,##0\ _₽_-;_-* &quot;-&quot;??\ _₽_-;_-@_-"/>
    <numFmt numFmtId="166" formatCode="#,##0.0000"/>
    <numFmt numFmtId="167" formatCode="_-* #,##0.0000\ _₽_-;\-* #,##0.0000\ _₽_-;_-* &quot;-&quot;???\ _₽_-;_-@_-"/>
    <numFmt numFmtId="168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5" fontId="6" fillId="2" borderId="1" xfId="1" applyNumberFormat="1" applyFont="1" applyFill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8" fontId="2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zoomScale="85" zoomScaleNormal="85" workbookViewId="0">
      <selection activeCell="G14" sqref="G14"/>
    </sheetView>
  </sheetViews>
  <sheetFormatPr defaultRowHeight="15" x14ac:dyDescent="0.25"/>
  <cols>
    <col min="1" max="1" width="9.140625" style="1"/>
    <col min="2" max="2" width="24" style="2" customWidth="1"/>
    <col min="3" max="3" width="20.140625" style="2" customWidth="1"/>
    <col min="4" max="4" width="20.28515625" style="2" customWidth="1"/>
    <col min="5" max="5" width="19.5703125" style="2" customWidth="1"/>
    <col min="6" max="6" width="15.7109375" style="5" customWidth="1"/>
    <col min="7" max="7" width="14.5703125" style="5" customWidth="1"/>
    <col min="8" max="10" width="11.7109375" style="12" customWidth="1"/>
    <col min="11" max="11" width="19.5703125" style="13" customWidth="1"/>
    <col min="12" max="12" width="18" style="12" customWidth="1"/>
    <col min="13" max="13" width="21.85546875" style="12" customWidth="1"/>
    <col min="14" max="16384" width="9.140625" style="5"/>
  </cols>
  <sheetData>
    <row r="1" spans="1:13" ht="18.75" customHeight="1" x14ac:dyDescent="0.25">
      <c r="D1" s="3"/>
      <c r="E1" s="3"/>
      <c r="F1" s="4"/>
      <c r="G1" s="4"/>
      <c r="H1" s="30" t="s">
        <v>26</v>
      </c>
      <c r="I1" s="30"/>
      <c r="J1" s="30"/>
      <c r="K1" s="30"/>
      <c r="L1" s="30"/>
      <c r="M1" s="30"/>
    </row>
    <row r="2" spans="1:13" ht="54.75" customHeight="1" x14ac:dyDescent="0.25">
      <c r="D2" s="3"/>
      <c r="E2" s="3"/>
      <c r="F2" s="4"/>
      <c r="G2" s="4"/>
      <c r="H2" s="30"/>
      <c r="I2" s="30"/>
      <c r="J2" s="30"/>
      <c r="K2" s="30"/>
      <c r="L2" s="30"/>
      <c r="M2" s="30"/>
    </row>
    <row r="3" spans="1:13" ht="18.75" x14ac:dyDescent="0.25">
      <c r="D3" s="3"/>
      <c r="E3" s="3"/>
      <c r="F3" s="6"/>
      <c r="G3" s="6"/>
      <c r="H3" s="6"/>
      <c r="I3" s="6"/>
      <c r="J3" s="6"/>
      <c r="K3" s="6"/>
      <c r="L3" s="6"/>
      <c r="M3" s="6"/>
    </row>
    <row r="4" spans="1:13" ht="15" customHeight="1" x14ac:dyDescent="0.25">
      <c r="A4" s="33" t="s">
        <v>0</v>
      </c>
      <c r="B4" s="33" t="s">
        <v>1</v>
      </c>
      <c r="C4" s="34" t="s">
        <v>16</v>
      </c>
      <c r="D4" s="33" t="s">
        <v>22</v>
      </c>
      <c r="E4" s="33" t="s">
        <v>2</v>
      </c>
      <c r="F4" s="31" t="s">
        <v>3</v>
      </c>
      <c r="G4" s="31" t="s">
        <v>4</v>
      </c>
      <c r="H4" s="32" t="s">
        <v>5</v>
      </c>
      <c r="I4" s="32" t="s">
        <v>6</v>
      </c>
      <c r="J4" s="32" t="s">
        <v>7</v>
      </c>
      <c r="K4" s="33" t="s">
        <v>8</v>
      </c>
      <c r="L4" s="32" t="s">
        <v>12</v>
      </c>
      <c r="M4" s="32" t="s">
        <v>9</v>
      </c>
    </row>
    <row r="5" spans="1:13" x14ac:dyDescent="0.25">
      <c r="A5" s="33"/>
      <c r="B5" s="33"/>
      <c r="C5" s="34"/>
      <c r="D5" s="33"/>
      <c r="E5" s="33"/>
      <c r="F5" s="31"/>
      <c r="G5" s="31"/>
      <c r="H5" s="32"/>
      <c r="I5" s="32"/>
      <c r="J5" s="32"/>
      <c r="K5" s="33"/>
      <c r="L5" s="32"/>
      <c r="M5" s="32"/>
    </row>
    <row r="6" spans="1:13" ht="15" customHeight="1" x14ac:dyDescent="0.25">
      <c r="A6" s="33"/>
      <c r="B6" s="33"/>
      <c r="C6" s="34"/>
      <c r="D6" s="33"/>
      <c r="E6" s="33"/>
      <c r="F6" s="31"/>
      <c r="G6" s="31"/>
      <c r="H6" s="32"/>
      <c r="I6" s="32"/>
      <c r="J6" s="32"/>
      <c r="K6" s="33"/>
      <c r="L6" s="32"/>
      <c r="M6" s="32"/>
    </row>
    <row r="7" spans="1:13" ht="15" customHeight="1" x14ac:dyDescent="0.25">
      <c r="A7" s="33"/>
      <c r="B7" s="33"/>
      <c r="C7" s="34"/>
      <c r="D7" s="33"/>
      <c r="E7" s="33"/>
      <c r="F7" s="31"/>
      <c r="G7" s="31"/>
      <c r="H7" s="32"/>
      <c r="I7" s="32"/>
      <c r="J7" s="32"/>
      <c r="K7" s="33"/>
      <c r="L7" s="32"/>
      <c r="M7" s="32"/>
    </row>
    <row r="8" spans="1:13" ht="40.5" customHeight="1" x14ac:dyDescent="0.25">
      <c r="A8" s="33"/>
      <c r="B8" s="33"/>
      <c r="C8" s="34"/>
      <c r="D8" s="33"/>
      <c r="E8" s="33"/>
      <c r="F8" s="31"/>
      <c r="G8" s="31"/>
      <c r="H8" s="32"/>
      <c r="I8" s="32"/>
      <c r="J8" s="32"/>
      <c r="K8" s="33"/>
      <c r="L8" s="32"/>
      <c r="M8" s="32"/>
    </row>
    <row r="9" spans="1:13" s="11" customFormat="1" ht="73.5" customHeight="1" x14ac:dyDescent="0.25">
      <c r="A9" s="7">
        <v>1</v>
      </c>
      <c r="B9" s="8" t="s">
        <v>10</v>
      </c>
      <c r="C9" s="20" t="s">
        <v>24</v>
      </c>
      <c r="D9" s="20" t="s">
        <v>23</v>
      </c>
      <c r="E9" s="20" t="s">
        <v>25</v>
      </c>
      <c r="F9" s="16">
        <v>33.408000000000001</v>
      </c>
      <c r="G9" s="16">
        <v>2.3616000000000001</v>
      </c>
      <c r="H9" s="9">
        <v>4</v>
      </c>
      <c r="I9" s="10">
        <f t="shared" ref="I9" si="0">H9*2</f>
        <v>8</v>
      </c>
      <c r="J9" s="17">
        <f t="shared" ref="J9" si="1">F9+G9+I9</f>
        <v>43.769600000000004</v>
      </c>
      <c r="K9" s="14">
        <v>854</v>
      </c>
      <c r="L9" s="15">
        <v>194832</v>
      </c>
      <c r="M9" s="29">
        <v>779328</v>
      </c>
    </row>
    <row r="10" spans="1:13" ht="73.5" customHeight="1" x14ac:dyDescent="0.25">
      <c r="A10" s="7">
        <v>2</v>
      </c>
      <c r="B10" s="8" t="s">
        <v>10</v>
      </c>
      <c r="C10" s="18" t="s">
        <v>17</v>
      </c>
      <c r="D10" s="19" t="s">
        <v>11</v>
      </c>
      <c r="E10" s="20" t="s">
        <v>15</v>
      </c>
      <c r="F10" s="16">
        <v>50.112000000000002</v>
      </c>
      <c r="G10" s="16">
        <v>3.5424000000000002</v>
      </c>
      <c r="H10" s="9">
        <v>6</v>
      </c>
      <c r="I10" s="10">
        <f>H10*2</f>
        <v>12</v>
      </c>
      <c r="J10" s="17">
        <f>F10+G10+I10</f>
        <v>65.65440000000001</v>
      </c>
      <c r="K10" s="14">
        <v>1229</v>
      </c>
      <c r="L10" s="15">
        <v>313632</v>
      </c>
      <c r="M10" s="27">
        <v>1881792</v>
      </c>
    </row>
    <row r="11" spans="1:13" ht="73.5" customHeight="1" x14ac:dyDescent="0.25">
      <c r="A11" s="7">
        <v>3</v>
      </c>
      <c r="B11" s="8" t="s">
        <v>10</v>
      </c>
      <c r="C11" s="18" t="s">
        <v>18</v>
      </c>
      <c r="D11" s="19" t="s">
        <v>11</v>
      </c>
      <c r="E11" s="20" t="s">
        <v>15</v>
      </c>
      <c r="F11" s="16">
        <v>33.408000000000001</v>
      </c>
      <c r="G11" s="16">
        <v>2.3616000000000001</v>
      </c>
      <c r="H11" s="9">
        <v>4</v>
      </c>
      <c r="I11" s="10">
        <f t="shared" ref="I11" si="2">H11*2</f>
        <v>8</v>
      </c>
      <c r="J11" s="17">
        <f t="shared" ref="J11:J13" si="3">F11+G11+I11</f>
        <v>43.769600000000004</v>
      </c>
      <c r="K11" s="14">
        <v>1229</v>
      </c>
      <c r="L11" s="15">
        <v>313632</v>
      </c>
      <c r="M11" s="27">
        <v>1254528</v>
      </c>
    </row>
    <row r="12" spans="1:13" ht="73.5" customHeight="1" x14ac:dyDescent="0.25">
      <c r="A12" s="7">
        <v>4</v>
      </c>
      <c r="B12" s="8" t="s">
        <v>10</v>
      </c>
      <c r="C12" s="18" t="s">
        <v>28</v>
      </c>
      <c r="D12" s="19" t="s">
        <v>11</v>
      </c>
      <c r="E12" s="20" t="s">
        <v>27</v>
      </c>
      <c r="F12" s="16">
        <v>16.704000000000001</v>
      </c>
      <c r="G12" s="16">
        <v>1.1808000000000001</v>
      </c>
      <c r="H12" s="9">
        <v>2</v>
      </c>
      <c r="I12" s="10">
        <v>4</v>
      </c>
      <c r="J12" s="17">
        <f t="shared" si="3"/>
        <v>21.884800000000002</v>
      </c>
      <c r="K12" s="14">
        <v>1200</v>
      </c>
      <c r="L12" s="15">
        <v>313632</v>
      </c>
      <c r="M12" s="27">
        <v>627264</v>
      </c>
    </row>
    <row r="13" spans="1:13" ht="80.25" customHeight="1" x14ac:dyDescent="0.25">
      <c r="A13" s="7">
        <v>5</v>
      </c>
      <c r="B13" s="8" t="s">
        <v>21</v>
      </c>
      <c r="C13" s="20" t="s">
        <v>19</v>
      </c>
      <c r="D13" s="20" t="s">
        <v>13</v>
      </c>
      <c r="E13" s="20" t="s">
        <v>14</v>
      </c>
      <c r="F13" s="16">
        <v>33.408000000000001</v>
      </c>
      <c r="G13" s="16">
        <v>2.3616000000000001</v>
      </c>
      <c r="H13" s="23">
        <v>4</v>
      </c>
      <c r="I13" s="10">
        <f t="shared" ref="I13" si="4">H13*2</f>
        <v>8</v>
      </c>
      <c r="J13" s="17">
        <f t="shared" si="3"/>
        <v>43.769600000000004</v>
      </c>
      <c r="K13" s="14">
        <v>475</v>
      </c>
      <c r="L13" s="15">
        <v>64366.9686</v>
      </c>
      <c r="M13" s="27">
        <v>257467.8744</v>
      </c>
    </row>
    <row r="14" spans="1:13" ht="21.75" customHeight="1" x14ac:dyDescent="0.25">
      <c r="A14" s="21"/>
      <c r="B14" s="28"/>
      <c r="C14" s="28"/>
      <c r="D14" s="28"/>
      <c r="E14" s="21" t="s">
        <v>20</v>
      </c>
      <c r="F14" s="26">
        <f>SUM(F9:F13)</f>
        <v>167.04000000000002</v>
      </c>
      <c r="G14" s="26">
        <f>SUM(G9:G13)</f>
        <v>11.808</v>
      </c>
      <c r="H14" s="25">
        <f>SUM(H9:H13)</f>
        <v>20</v>
      </c>
      <c r="I14" s="25">
        <f>SUM(I9:I13)</f>
        <v>40</v>
      </c>
      <c r="J14" s="24">
        <f>SUM(J9:J13)</f>
        <v>218.84800000000001</v>
      </c>
      <c r="K14" s="22"/>
      <c r="L14" s="22"/>
      <c r="M14" s="22">
        <v>4800379.8744000001</v>
      </c>
    </row>
  </sheetData>
  <mergeCells count="14">
    <mergeCell ref="C4:C8"/>
    <mergeCell ref="A4:A8"/>
    <mergeCell ref="B4:B8"/>
    <mergeCell ref="D4:D8"/>
    <mergeCell ref="E4:E8"/>
    <mergeCell ref="H1:M2"/>
    <mergeCell ref="F4:F8"/>
    <mergeCell ref="G4:G8"/>
    <mergeCell ref="H4:H8"/>
    <mergeCell ref="I4:I8"/>
    <mergeCell ref="J4:J8"/>
    <mergeCell ref="K4:K8"/>
    <mergeCell ref="L4:L8"/>
    <mergeCell ref="M4:M8"/>
  </mergeCells>
  <pageMargins left="0.31496062992125984" right="0.31496062992125984" top="0.35433070866141736" bottom="0.35433070866141736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Кашкарова Марина Геннадьевна</dc:creator>
  <cp:lastModifiedBy>Исаков Гаврил Алексеевич</cp:lastModifiedBy>
  <cp:lastPrinted>2023-06-30T03:18:38Z</cp:lastPrinted>
  <dcterms:created xsi:type="dcterms:W3CDTF">2020-12-01T13:25:24Z</dcterms:created>
  <dcterms:modified xsi:type="dcterms:W3CDTF">2026-06-24T09:15:28Z</dcterms:modified>
</cp:coreProperties>
</file>